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2435" activeTab="2"/>
  </bookViews>
  <sheets>
    <sheet name="Staatsexamen" sheetId="1" r:id="rId1"/>
    <sheet name="Vorexamen" sheetId="2" r:id="rId2"/>
    <sheet name="Drop-Down" sheetId="3" r:id="rId3"/>
  </sheets>
  <definedNames>
    <definedName name="Abschluss">'Drop-Down'!$A$1:$A$5</definedName>
    <definedName name="Fakultaet">'Drop-Down'!$C$1:$C$17</definedName>
    <definedName name="MW_PH">'Drop-Down'!$E$1:$E$2</definedName>
  </definedNames>
  <calcPr fullCalcOnLoad="1"/>
</workbook>
</file>

<file path=xl/sharedStrings.xml><?xml version="1.0" encoding="utf-8"?>
<sst xmlns="http://schemas.openxmlformats.org/spreadsheetml/2006/main" count="128" uniqueCount="82">
  <si>
    <t>Formular zur Berechnung der TUM-Auswahlnote</t>
  </si>
  <si>
    <t>Bachelor</t>
  </si>
  <si>
    <t>Note</t>
  </si>
  <si>
    <t>Mathematik</t>
  </si>
  <si>
    <t>Sem.</t>
  </si>
  <si>
    <t>Summen</t>
  </si>
  <si>
    <t>Resultatfeld</t>
  </si>
  <si>
    <t>Resultatfelder (vorprogrammiert)</t>
  </si>
  <si>
    <t>Mtknr.</t>
  </si>
  <si>
    <t>Name, Vorname</t>
  </si>
  <si>
    <t>Fachsem.</t>
  </si>
  <si>
    <t>vollst. abgeschlossene</t>
  </si>
  <si>
    <t>Abschluss</t>
  </si>
  <si>
    <t>Fakultät</t>
  </si>
  <si>
    <t>Informatik</t>
  </si>
  <si>
    <t>Architektur</t>
  </si>
  <si>
    <t>Chemie</t>
  </si>
  <si>
    <t>EDU</t>
  </si>
  <si>
    <t>Medizin</t>
  </si>
  <si>
    <t>Physik</t>
  </si>
  <si>
    <t>Sport</t>
  </si>
  <si>
    <t>WZW</t>
  </si>
  <si>
    <t>MSE</t>
  </si>
  <si>
    <t>Master</t>
  </si>
  <si>
    <t>Diplom</t>
  </si>
  <si>
    <t>Staatsexamen</t>
  </si>
  <si>
    <t>sonst</t>
  </si>
  <si>
    <t>Studiengang (max. 50 Zeichen)</t>
  </si>
  <si>
    <t>Elektrotechnik</t>
  </si>
  <si>
    <t>Bauingenieurwesen</t>
  </si>
  <si>
    <t>Maschinenwesen</t>
  </si>
  <si>
    <t>Wirtschaftswiss.</t>
  </si>
  <si>
    <t>Mustermann, Vorname</t>
  </si>
  <si>
    <t>Bitte dieses Tabellenblatt nicht löschen!</t>
  </si>
  <si>
    <t>Die Spalten Bachelor …</t>
  </si>
  <si>
    <t>und Architektur …</t>
  </si>
  <si>
    <t>werden im Notentabellenblatt als Dropdown-Menü verwendet.</t>
  </si>
  <si>
    <t>Bitte die Vorgaben in den gelben Eingabefeldern überschreiben!</t>
  </si>
  <si>
    <t>TUM-Auswahlnote:</t>
  </si>
  <si>
    <t>(wird automatisch berechnet)</t>
  </si>
  <si>
    <t>(automatische Berechnung aus den Daten in gelben Notenfeldern unten)</t>
  </si>
  <si>
    <t>Gewicht</t>
  </si>
  <si>
    <t>Note*Gewicht</t>
  </si>
  <si>
    <t>bisher abgelegte Abschnitte Hauptdiplom</t>
  </si>
  <si>
    <t>Pflichtfelder Hauptstudium</t>
  </si>
  <si>
    <t>Hauptstudium</t>
  </si>
  <si>
    <t>Zur Wahl der Gewichte siehe die Bemerkung unten.</t>
  </si>
  <si>
    <t>5-8</t>
  </si>
  <si>
    <t>Beispieldaten: Lebensmittelchemie Staatsexamen</t>
  </si>
  <si>
    <t>Stand: 30.6.2011</t>
  </si>
  <si>
    <t>Lebensmittelchemie</t>
  </si>
  <si>
    <t>Gesamtnote Vorexamen</t>
  </si>
  <si>
    <t>Es können maximal 6 Noten eingetragen werden.  Bei Vorliegen aller 7 Noten wäre das Staatsexamen ja abgeschlossen.</t>
  </si>
  <si>
    <t xml:space="preserve">Staatsexamens-Studiengang mit 6 Teilen, davon bis zu 4 vorgezogen. Dazu kommt die Examensarbeit. </t>
  </si>
  <si>
    <t>Staatsexamensabschnitte</t>
  </si>
  <si>
    <t>Abschnitt 1, ggf. vorgezogen</t>
  </si>
  <si>
    <t>Abschnitt 2, ggf. vorgezogen</t>
  </si>
  <si>
    <t>Abschnitt 3, ggf. vorgezogen</t>
  </si>
  <si>
    <t>Abschnitt 4, ggf. vorgezogen</t>
  </si>
  <si>
    <t>Abschnitt 5</t>
  </si>
  <si>
    <t>Abschnitt 6</t>
  </si>
  <si>
    <t>Examensarbeit</t>
  </si>
  <si>
    <t>Die Summe der Gewichte (incl. Examensarbeit mit Gewicht 2) ist bei vollständigem Staatsexamen 8</t>
  </si>
  <si>
    <t xml:space="preserve">Sind die Abschnitte 5 und 6 sowie die Examnesarbeit noch nicht abgelegt, so sind die entsprechenden Gewichte auf "0" zu setzen. </t>
  </si>
  <si>
    <t>In der Notenspalte müssen immer Werte zwischen 1,0 und 4,0 stehen. Bei nicht abgelegten Teilen (z.B. Examensarbeit) spielt die eingetragende Note keine Rolle. Durch Multiplikation mit dem Gewicht 0 wird diese dann bei der automatischen Gesamt-Berechnung ausgeblendet.</t>
  </si>
  <si>
    <t>Pflichtfelder Vorstudium</t>
  </si>
  <si>
    <t>Vorstudium</t>
  </si>
  <si>
    <t>1-4</t>
  </si>
  <si>
    <t>Abschnitt 1, vorgezogen</t>
  </si>
  <si>
    <t>Abschnitt 3, vorgezogen</t>
  </si>
  <si>
    <t>Abschnitt 4, vorgezogen</t>
  </si>
  <si>
    <t>Abschnitt 2, vorgezogen</t>
  </si>
  <si>
    <t>Abschnitt 5, vorgezogen</t>
  </si>
  <si>
    <t>Abschnitt 6, vorgezogen</t>
  </si>
  <si>
    <t>Abschnitt 7, vorgezogen</t>
  </si>
  <si>
    <t xml:space="preserve">Vorexamen mit mehreren Teilen, wovon einige vorgezogen werden können. </t>
  </si>
  <si>
    <t xml:space="preserve">Sind die Abschnitte 5 bis 7 noch nicht abgelegt, so sind die entsprechenden Gewichte auf "0" zu setzen. </t>
  </si>
  <si>
    <t>In der Notenspalte müssen immer Werte zwischen 1,0 und 4,0 stehen. Bei nicht abgelegten Teilen spielt die eingetragende Note keine Rolle. Durch Multiplikation mit dem Gewicht 0 wird diese dann bei der automatischen Gesamt-Berechnung ausgeblendet.</t>
  </si>
  <si>
    <t>Stand: 26.6.2012</t>
  </si>
  <si>
    <t>Governance</t>
  </si>
  <si>
    <t>MCTS</t>
  </si>
  <si>
    <t>STR - Biotechnologie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</si>
</sst>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UM Neue Helvetica 55 Regular"/>
      <family val="2"/>
    </font>
    <font>
      <b/>
      <sz val="11"/>
      <color indexed="8"/>
      <name val="TUM Neue Helvetica 55 Regular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UM Neue Helvetica 55 Regular"/>
      <family val="2"/>
    </font>
    <font>
      <b/>
      <sz val="11"/>
      <color theme="1"/>
      <name val="TUM Neue Helvetica 55 Regular"/>
      <family val="2"/>
    </font>
    <font>
      <sz val="11"/>
      <color rgb="FF000000"/>
      <name val="TUM Neue Helvetica 55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top" wrapText="1"/>
    </xf>
    <xf numFmtId="0" fontId="36" fillId="9" borderId="0" xfId="0" applyFont="1" applyFill="1" applyBorder="1" applyAlignment="1">
      <alignment vertical="top" wrapText="1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1" fontId="36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8" fontId="36" fillId="9" borderId="0" xfId="0" applyNumberFormat="1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1" fontId="36" fillId="9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69" fontId="36" fillId="9" borderId="10" xfId="0" applyNumberFormat="1" applyFont="1" applyFill="1" applyBorder="1" applyAlignment="1">
      <alignment horizontal="center"/>
    </xf>
    <xf numFmtId="0" fontId="36" fillId="19" borderId="0" xfId="0" applyFont="1" applyFill="1" applyBorder="1" applyAlignment="1">
      <alignment/>
    </xf>
    <xf numFmtId="1" fontId="36" fillId="19" borderId="0" xfId="0" applyNumberFormat="1" applyFont="1" applyFill="1" applyBorder="1" applyAlignment="1">
      <alignment horizontal="left"/>
    </xf>
    <xf numFmtId="168" fontId="36" fillId="19" borderId="0" xfId="0" applyNumberFormat="1" applyFont="1" applyFill="1" applyBorder="1" applyAlignment="1">
      <alignment horizontal="left"/>
    </xf>
    <xf numFmtId="0" fontId="37" fillId="19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1" fontId="36" fillId="33" borderId="0" xfId="0" applyNumberFormat="1" applyFont="1" applyFill="1" applyBorder="1" applyAlignment="1">
      <alignment horizontal="center"/>
    </xf>
    <xf numFmtId="168" fontId="36" fillId="33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9" borderId="0" xfId="0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left"/>
    </xf>
    <xf numFmtId="0" fontId="36" fillId="9" borderId="0" xfId="0" applyFont="1" applyFill="1" applyBorder="1" applyAlignment="1">
      <alignment horizontal="center"/>
    </xf>
    <xf numFmtId="1" fontId="36" fillId="19" borderId="0" xfId="0" applyNumberFormat="1" applyFont="1" applyFill="1" applyBorder="1" applyAlignment="1">
      <alignment horizontal="center"/>
    </xf>
    <xf numFmtId="1" fontId="36" fillId="9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36" fillId="33" borderId="0" xfId="0" applyFont="1" applyFill="1" applyBorder="1" applyAlignment="1" applyProtection="1">
      <alignment/>
      <protection locked="0"/>
    </xf>
    <xf numFmtId="1" fontId="36" fillId="33" borderId="0" xfId="0" applyNumberFormat="1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horizontal="center"/>
      <protection locked="0"/>
    </xf>
    <xf numFmtId="49" fontId="36" fillId="33" borderId="0" xfId="0" applyNumberFormat="1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vertical="top" wrapText="1"/>
      <protection locked="0"/>
    </xf>
    <xf numFmtId="1" fontId="36" fillId="33" borderId="0" xfId="0" applyNumberFormat="1" applyFont="1" applyFill="1" applyBorder="1" applyAlignment="1" applyProtection="1">
      <alignment horizontal="center" vertical="top" wrapText="1"/>
      <protection locked="0"/>
    </xf>
    <xf numFmtId="168" fontId="36" fillId="33" borderId="0" xfId="0" applyNumberFormat="1" applyFont="1" applyFill="1" applyBorder="1" applyAlignment="1" applyProtection="1">
      <alignment horizontal="center"/>
      <protection locked="0"/>
    </xf>
    <xf numFmtId="49" fontId="36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1" fontId="36" fillId="0" borderId="0" xfId="0" applyNumberFormat="1" applyFont="1" applyFill="1" applyBorder="1" applyAlignment="1" applyProtection="1">
      <alignment horizontal="center" vertical="top" wrapText="1"/>
      <protection locked="0"/>
    </xf>
    <xf numFmtId="168" fontId="36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36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6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36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36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36" fillId="7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1" sqref="F1"/>
    </sheetView>
  </sheetViews>
  <sheetFormatPr defaultColWidth="11.421875" defaultRowHeight="15"/>
  <cols>
    <col min="1" max="1" width="8.57421875" style="7" bestFit="1" customWidth="1"/>
    <col min="2" max="2" width="11.8515625" style="4" customWidth="1"/>
    <col min="3" max="3" width="36.28125" style="4" customWidth="1"/>
    <col min="4" max="4" width="9.28125" style="5" customWidth="1"/>
    <col min="5" max="5" width="8.57421875" style="6" customWidth="1"/>
    <col min="6" max="6" width="15.7109375" style="6" customWidth="1"/>
    <col min="7" max="7" width="5.57421875" style="4" bestFit="1" customWidth="1"/>
    <col min="8" max="16384" width="11.421875" style="4" customWidth="1"/>
  </cols>
  <sheetData>
    <row r="1" spans="1:6" ht="14.25">
      <c r="A1" s="3" t="s">
        <v>0</v>
      </c>
      <c r="F1" s="4" t="s">
        <v>78</v>
      </c>
    </row>
    <row r="3" spans="3:6" ht="14.25">
      <c r="C3" s="17" t="s">
        <v>37</v>
      </c>
      <c r="D3" s="18"/>
      <c r="E3" s="19"/>
      <c r="F3" s="19"/>
    </row>
    <row r="4" spans="3:6" ht="14.25">
      <c r="C4" s="11" t="s">
        <v>48</v>
      </c>
      <c r="D4" s="21"/>
      <c r="E4" s="22"/>
      <c r="F4" s="22"/>
    </row>
    <row r="5" spans="2:6" ht="14.25">
      <c r="B5" s="13"/>
      <c r="C5" s="16" t="s">
        <v>44</v>
      </c>
      <c r="D5" s="14" t="s">
        <v>11</v>
      </c>
      <c r="E5" s="15"/>
      <c r="F5" s="15"/>
    </row>
    <row r="6" spans="2:6" ht="14.25">
      <c r="B6" s="13" t="s">
        <v>8</v>
      </c>
      <c r="C6" s="13" t="s">
        <v>9</v>
      </c>
      <c r="D6" s="14" t="s">
        <v>10</v>
      </c>
      <c r="E6" s="15"/>
      <c r="F6" s="15" t="s">
        <v>12</v>
      </c>
    </row>
    <row r="7" spans="2:6" ht="14.25">
      <c r="B7" s="33">
        <v>12345678</v>
      </c>
      <c r="C7" s="33" t="s">
        <v>32</v>
      </c>
      <c r="D7" s="34">
        <v>9</v>
      </c>
      <c r="E7" s="15"/>
      <c r="F7" s="16" t="s">
        <v>25</v>
      </c>
    </row>
    <row r="8" spans="2:6" ht="14.25">
      <c r="B8" s="13"/>
      <c r="C8" s="13" t="s">
        <v>27</v>
      </c>
      <c r="D8" s="27"/>
      <c r="E8" s="15"/>
      <c r="F8" s="15" t="s">
        <v>13</v>
      </c>
    </row>
    <row r="9" spans="2:6" ht="14.25">
      <c r="B9" s="13"/>
      <c r="C9" s="33" t="s">
        <v>50</v>
      </c>
      <c r="D9" s="27"/>
      <c r="E9" s="15"/>
      <c r="F9" s="33" t="s">
        <v>16</v>
      </c>
    </row>
    <row r="10" spans="2:6" ht="14.25">
      <c r="B10" s="13"/>
      <c r="C10" s="13" t="s">
        <v>51</v>
      </c>
      <c r="D10" s="14" t="s">
        <v>41</v>
      </c>
      <c r="E10" s="15"/>
      <c r="F10" s="15" t="s">
        <v>45</v>
      </c>
    </row>
    <row r="11" spans="2:6" ht="14.25">
      <c r="B11" s="13"/>
      <c r="C11" s="35">
        <v>2.3</v>
      </c>
      <c r="D11" s="27">
        <v>4</v>
      </c>
      <c r="E11" s="15"/>
      <c r="F11" s="15"/>
    </row>
    <row r="12" spans="1:5" s="11" customFormat="1" ht="14.25">
      <c r="A12" s="20"/>
      <c r="C12" s="20"/>
      <c r="D12" s="21"/>
      <c r="E12" s="25"/>
    </row>
    <row r="13" spans="2:6" ht="14.25">
      <c r="B13" s="9"/>
      <c r="C13" s="9" t="s">
        <v>7</v>
      </c>
      <c r="D13" s="28"/>
      <c r="E13" s="9"/>
      <c r="F13" s="9"/>
    </row>
    <row r="14" spans="2:6" ht="14.25">
      <c r="B14" s="9" t="s">
        <v>43</v>
      </c>
      <c r="C14" s="9"/>
      <c r="D14" s="10"/>
      <c r="E14" s="12">
        <f>F41/D41</f>
        <v>1.65</v>
      </c>
      <c r="F14" s="9"/>
    </row>
    <row r="15" spans="2:6" ht="14.25">
      <c r="B15" s="9" t="s">
        <v>40</v>
      </c>
      <c r="C15" s="9"/>
      <c r="D15" s="28"/>
      <c r="E15" s="9"/>
      <c r="F15" s="9"/>
    </row>
    <row r="16" spans="2:6" ht="14.25">
      <c r="B16" s="9"/>
      <c r="C16" s="9"/>
      <c r="D16" s="28"/>
      <c r="E16" s="9"/>
      <c r="F16" s="9"/>
    </row>
    <row r="17" spans="2:6" ht="14.25">
      <c r="B17" s="9"/>
      <c r="C17" s="24" t="s">
        <v>38</v>
      </c>
      <c r="D17" s="28"/>
      <c r="E17" s="12">
        <f>(D11*C11+D41*E14)/(D11+D41)</f>
        <v>1.9749999999999999</v>
      </c>
      <c r="F17" s="9"/>
    </row>
    <row r="18" spans="2:6" ht="14.25">
      <c r="B18" s="9"/>
      <c r="C18" s="26" t="s">
        <v>39</v>
      </c>
      <c r="D18" s="28"/>
      <c r="E18" s="9"/>
      <c r="F18" s="9"/>
    </row>
    <row r="19" spans="2:6" ht="14.25">
      <c r="B19" s="11"/>
      <c r="C19" s="20"/>
      <c r="D19" s="31"/>
      <c r="E19" s="11"/>
      <c r="F19" s="4"/>
    </row>
    <row r="20" spans="1:6" s="32" customFormat="1" ht="27" customHeight="1">
      <c r="A20" s="50" t="s">
        <v>53</v>
      </c>
      <c r="B20" s="51"/>
      <c r="C20" s="51"/>
      <c r="D20" s="51"/>
      <c r="E20" s="51"/>
      <c r="F20" s="51"/>
    </row>
    <row r="21" spans="1:6" s="32" customFormat="1" ht="28.5" customHeight="1">
      <c r="A21" s="52" t="s">
        <v>52</v>
      </c>
      <c r="B21" s="53"/>
      <c r="C21" s="53"/>
      <c r="D21" s="53"/>
      <c r="E21" s="53"/>
      <c r="F21" s="53"/>
    </row>
    <row r="22" spans="1:6" s="11" customFormat="1" ht="18" customHeight="1">
      <c r="A22" s="54" t="s">
        <v>46</v>
      </c>
      <c r="B22" s="55"/>
      <c r="C22" s="55"/>
      <c r="D22" s="55"/>
      <c r="E22" s="55"/>
      <c r="F22" s="55"/>
    </row>
    <row r="23" spans="1:6" ht="14.25">
      <c r="A23" s="20"/>
      <c r="B23" s="11"/>
      <c r="C23" s="11"/>
      <c r="D23" s="21"/>
      <c r="E23" s="22"/>
      <c r="F23" s="8" t="s">
        <v>6</v>
      </c>
    </row>
    <row r="24" spans="1:6" ht="14.25">
      <c r="A24" s="20" t="s">
        <v>4</v>
      </c>
      <c r="B24" s="11"/>
      <c r="C24" s="11" t="s">
        <v>54</v>
      </c>
      <c r="D24" s="29" t="s">
        <v>41</v>
      </c>
      <c r="E24" s="22" t="s">
        <v>2</v>
      </c>
      <c r="F24" s="8" t="s">
        <v>42</v>
      </c>
    </row>
    <row r="25" spans="1:6" ht="14.25">
      <c r="A25" s="36" t="s">
        <v>47</v>
      </c>
      <c r="B25" s="33"/>
      <c r="C25" s="37" t="s">
        <v>55</v>
      </c>
      <c r="D25" s="38">
        <v>1</v>
      </c>
      <c r="E25" s="39">
        <v>2.7</v>
      </c>
      <c r="F25" s="8">
        <f>D25*E25</f>
        <v>2.7</v>
      </c>
    </row>
    <row r="26" spans="1:6" ht="14.25">
      <c r="A26" s="40"/>
      <c r="B26" s="41"/>
      <c r="C26" s="42"/>
      <c r="D26" s="43"/>
      <c r="E26" s="44"/>
      <c r="F26" s="22"/>
    </row>
    <row r="27" spans="1:6" ht="14.25">
      <c r="A27" s="36" t="s">
        <v>47</v>
      </c>
      <c r="B27" s="33"/>
      <c r="C27" s="37" t="s">
        <v>56</v>
      </c>
      <c r="D27" s="38">
        <v>1</v>
      </c>
      <c r="E27" s="39">
        <v>1.3</v>
      </c>
      <c r="F27" s="8">
        <f>D27*E27</f>
        <v>1.3</v>
      </c>
    </row>
    <row r="28" spans="1:6" ht="14.25">
      <c r="A28" s="40"/>
      <c r="B28" s="41"/>
      <c r="C28" s="42"/>
      <c r="D28" s="43"/>
      <c r="E28" s="44"/>
      <c r="F28" s="22"/>
    </row>
    <row r="29" spans="1:6" ht="14.25">
      <c r="A29" s="36" t="s">
        <v>47</v>
      </c>
      <c r="B29" s="33"/>
      <c r="C29" s="37" t="s">
        <v>57</v>
      </c>
      <c r="D29" s="38">
        <v>1</v>
      </c>
      <c r="E29" s="39">
        <v>1.3</v>
      </c>
      <c r="F29" s="8">
        <f>D29*E29</f>
        <v>1.3</v>
      </c>
    </row>
    <row r="30" spans="1:6" ht="14.25">
      <c r="A30" s="40"/>
      <c r="B30" s="41"/>
      <c r="C30" s="42"/>
      <c r="D30" s="43"/>
      <c r="E30" s="44"/>
      <c r="F30" s="22"/>
    </row>
    <row r="31" spans="1:6" ht="14.25">
      <c r="A31" s="36" t="s">
        <v>47</v>
      </c>
      <c r="B31" s="33"/>
      <c r="C31" s="37" t="s">
        <v>58</v>
      </c>
      <c r="D31" s="38">
        <v>1</v>
      </c>
      <c r="E31" s="39">
        <v>1.3</v>
      </c>
      <c r="F31" s="8">
        <f>D31*E31</f>
        <v>1.3</v>
      </c>
    </row>
    <row r="32" spans="1:6" ht="14.25">
      <c r="A32" s="40"/>
      <c r="B32" s="41"/>
      <c r="C32" s="42"/>
      <c r="D32" s="43"/>
      <c r="E32" s="44"/>
      <c r="F32" s="22"/>
    </row>
    <row r="33" spans="1:6" ht="14.25">
      <c r="A33" s="36" t="s">
        <v>47</v>
      </c>
      <c r="B33" s="33"/>
      <c r="C33" s="37" t="s">
        <v>59</v>
      </c>
      <c r="D33" s="38">
        <v>0</v>
      </c>
      <c r="E33" s="39">
        <v>1.3</v>
      </c>
      <c r="F33" s="8">
        <f>D33*E33</f>
        <v>0</v>
      </c>
    </row>
    <row r="34" spans="1:6" s="11" customFormat="1" ht="14.25" customHeight="1">
      <c r="A34" s="40"/>
      <c r="B34" s="41"/>
      <c r="C34" s="42"/>
      <c r="D34" s="43"/>
      <c r="E34" s="44"/>
      <c r="F34" s="22"/>
    </row>
    <row r="35" spans="1:6" ht="14.25">
      <c r="A35" s="36">
        <v>8</v>
      </c>
      <c r="B35" s="33"/>
      <c r="C35" s="37" t="s">
        <v>60</v>
      </c>
      <c r="D35" s="38">
        <v>0</v>
      </c>
      <c r="E35" s="39">
        <v>1</v>
      </c>
      <c r="F35" s="8">
        <f>D35*E35</f>
        <v>0</v>
      </c>
    </row>
    <row r="36" spans="1:6" s="11" customFormat="1" ht="15" customHeight="1">
      <c r="A36" s="40"/>
      <c r="B36" s="41"/>
      <c r="C36" s="42"/>
      <c r="D36" s="43"/>
      <c r="E36" s="44"/>
      <c r="F36" s="22"/>
    </row>
    <row r="37" spans="1:6" ht="14.25">
      <c r="A37" s="36">
        <v>9</v>
      </c>
      <c r="B37" s="33"/>
      <c r="C37" s="37" t="s">
        <v>61</v>
      </c>
      <c r="D37" s="38">
        <v>0</v>
      </c>
      <c r="E37" s="39">
        <v>1</v>
      </c>
      <c r="F37" s="8">
        <f>D37*E37</f>
        <v>0</v>
      </c>
    </row>
    <row r="38" spans="1:6" s="11" customFormat="1" ht="14.25">
      <c r="A38" s="20"/>
      <c r="C38" s="1"/>
      <c r="D38" s="30"/>
      <c r="E38" s="22"/>
      <c r="F38" s="22"/>
    </row>
    <row r="39" ht="14.25">
      <c r="C39" s="1"/>
    </row>
    <row r="40" spans="2:7" ht="14.25">
      <c r="B40" s="9"/>
      <c r="C40" s="9" t="s">
        <v>7</v>
      </c>
      <c r="D40" s="10" t="s">
        <v>41</v>
      </c>
      <c r="E40" s="8"/>
      <c r="F40" s="8" t="s">
        <v>42</v>
      </c>
      <c r="G40" s="11"/>
    </row>
    <row r="41" spans="2:7" ht="14.25">
      <c r="B41" s="9"/>
      <c r="C41" s="2" t="s">
        <v>5</v>
      </c>
      <c r="D41" s="10">
        <f>SUM(D25:D38)</f>
        <v>4</v>
      </c>
      <c r="E41" s="10"/>
      <c r="F41" s="8">
        <f>SUM(F25:F38)</f>
        <v>6.6</v>
      </c>
      <c r="G41" s="11"/>
    </row>
    <row r="43" spans="1:6" ht="30.75" customHeight="1">
      <c r="A43" s="48" t="s">
        <v>62</v>
      </c>
      <c r="B43" s="49"/>
      <c r="C43" s="49"/>
      <c r="D43" s="49"/>
      <c r="E43" s="49"/>
      <c r="F43" s="49"/>
    </row>
    <row r="44" spans="1:6" ht="30" customHeight="1">
      <c r="A44" s="46" t="s">
        <v>63</v>
      </c>
      <c r="B44" s="47"/>
      <c r="C44" s="47"/>
      <c r="D44" s="47"/>
      <c r="E44" s="47"/>
      <c r="F44" s="47"/>
    </row>
    <row r="45" spans="1:6" ht="57.75" customHeight="1">
      <c r="A45" s="48" t="s">
        <v>64</v>
      </c>
      <c r="B45" s="49"/>
      <c r="C45" s="49"/>
      <c r="D45" s="49"/>
      <c r="E45" s="49"/>
      <c r="F45" s="49"/>
    </row>
  </sheetData>
  <sheetProtection password="C75E" sheet="1" insertRows="0"/>
  <mergeCells count="6">
    <mergeCell ref="A44:F44"/>
    <mergeCell ref="A45:F45"/>
    <mergeCell ref="A20:F20"/>
    <mergeCell ref="A21:F21"/>
    <mergeCell ref="A22:F22"/>
    <mergeCell ref="A43:F43"/>
  </mergeCells>
  <dataValidations count="11">
    <dataValidation type="whole" allowBlank="1" showInputMessage="1" showErrorMessage="1" prompt="Gewicht zwische 0 und 4" error="muss zwischen 0 und 4 sein." sqref="D25:D37">
      <formula1>0</formula1>
      <formula2>4</formula2>
    </dataValidation>
    <dataValidation type="textLength" allowBlank="1" showInputMessage="1" showErrorMessage="1" prompt="max. 12 Zeichen" error="max. 12 Zeichen; im Zweifel abkürzen!" sqref="B25:B38">
      <formula1>0</formula1>
      <formula2>12</formula2>
    </dataValidation>
    <dataValidation type="decimal" allowBlank="1" showInputMessage="1" showErrorMessage="1" prompt="zwischen 1,0 und 4,0&#10;" error="nicht zwischen 1,0 und 4,0" sqref="E25:E38">
      <formula1>1</formula1>
      <formula2>4</formula2>
    </dataValidation>
    <dataValidation type="decimal" allowBlank="1" showInputMessage="1" showErrorMessage="1" prompt="zwischen 0,5 und 30" error="muss zwischen 0,5 und 30 sein." sqref="D38">
      <formula1>0.5</formula1>
      <formula2>30</formula2>
    </dataValidation>
    <dataValidation type="whole" allowBlank="1" showInputMessage="1" showErrorMessage="1" prompt="Dieser Wert muss 4 sein!" error="Wert 4 nicht veränderbar." sqref="D11">
      <formula1>4</formula1>
      <formula2>4</formula2>
    </dataValidation>
    <dataValidation type="decimal" allowBlank="1" showInputMessage="1" showErrorMessage="1" promptTitle="Gesamtnote BSc" prompt="zwischen 1,0 und 4,0" errorTitle="Studgang" error="nicht zwischen 1,0 und 4,0" sqref="C11:C12">
      <formula1>1</formula1>
      <formula2>4</formula2>
    </dataValidation>
    <dataValidation type="list" allowBlank="1" showInputMessage="1" showErrorMessage="1" prompt="aus Dropdown-Menü wählen" error="nicht in Dropdown-Menü Fakultaet&#10;" sqref="F9">
      <formula1>Fakultaet</formula1>
    </dataValidation>
    <dataValidation type="textLength" allowBlank="1" showInputMessage="1" showErrorMessage="1" promptTitle="Studgang" prompt="Studiengang (max. 50 Zeichen lang)" errorTitle="Studgang" error="mind. 1 und max. 50 Zeichen" sqref="C9:C10">
      <formula1>2</formula1>
      <formula2>50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8.57421875" style="7" bestFit="1" customWidth="1"/>
    <col min="2" max="2" width="11.8515625" style="4" customWidth="1"/>
    <col min="3" max="3" width="36.28125" style="4" customWidth="1"/>
    <col min="4" max="4" width="9.28125" style="5" customWidth="1"/>
    <col min="5" max="5" width="8.57421875" style="6" customWidth="1"/>
    <col min="6" max="6" width="15.7109375" style="6" customWidth="1"/>
    <col min="7" max="7" width="5.57421875" style="4" bestFit="1" customWidth="1"/>
    <col min="8" max="16384" width="11.421875" style="4" customWidth="1"/>
  </cols>
  <sheetData>
    <row r="1" spans="1:6" ht="14.25">
      <c r="A1" s="3" t="s">
        <v>0</v>
      </c>
      <c r="F1" s="4" t="s">
        <v>49</v>
      </c>
    </row>
    <row r="3" spans="3:6" ht="14.25">
      <c r="C3" s="17" t="s">
        <v>37</v>
      </c>
      <c r="D3" s="18"/>
      <c r="E3" s="19"/>
      <c r="F3" s="19"/>
    </row>
    <row r="4" spans="3:6" ht="14.25">
      <c r="C4" s="11" t="s">
        <v>48</v>
      </c>
      <c r="D4" s="21"/>
      <c r="E4" s="22"/>
      <c r="F4" s="22"/>
    </row>
    <row r="5" spans="2:6" ht="14.25">
      <c r="B5" s="13"/>
      <c r="C5" s="16" t="s">
        <v>65</v>
      </c>
      <c r="D5" s="14" t="s">
        <v>11</v>
      </c>
      <c r="E5" s="15"/>
      <c r="F5" s="15"/>
    </row>
    <row r="6" spans="2:6" ht="14.25">
      <c r="B6" s="13" t="s">
        <v>8</v>
      </c>
      <c r="C6" s="13" t="s">
        <v>9</v>
      </c>
      <c r="D6" s="14" t="s">
        <v>10</v>
      </c>
      <c r="E6" s="15"/>
      <c r="F6" s="15" t="s">
        <v>12</v>
      </c>
    </row>
    <row r="7" spans="2:6" ht="14.25">
      <c r="B7" s="33">
        <v>12345678</v>
      </c>
      <c r="C7" s="33" t="s">
        <v>32</v>
      </c>
      <c r="D7" s="34">
        <v>3</v>
      </c>
      <c r="E7" s="15"/>
      <c r="F7" s="16" t="s">
        <v>25</v>
      </c>
    </row>
    <row r="8" spans="2:6" ht="14.25">
      <c r="B8" s="13"/>
      <c r="C8" s="13" t="s">
        <v>27</v>
      </c>
      <c r="D8" s="27"/>
      <c r="E8" s="15"/>
      <c r="F8" s="15" t="s">
        <v>13</v>
      </c>
    </row>
    <row r="9" spans="2:6" ht="14.25">
      <c r="B9" s="13"/>
      <c r="C9" s="33" t="s">
        <v>50</v>
      </c>
      <c r="D9" s="27"/>
      <c r="E9" s="15"/>
      <c r="F9" s="33" t="s">
        <v>16</v>
      </c>
    </row>
    <row r="10" spans="2:6" ht="14.25">
      <c r="B10" s="13"/>
      <c r="C10" s="13"/>
      <c r="D10" s="14"/>
      <c r="E10" s="15"/>
      <c r="F10" s="15" t="s">
        <v>66</v>
      </c>
    </row>
    <row r="11" spans="1:5" s="11" customFormat="1" ht="14.25">
      <c r="A11" s="20"/>
      <c r="C11" s="20"/>
      <c r="D11" s="21"/>
      <c r="E11" s="25"/>
    </row>
    <row r="12" spans="2:6" ht="14.25">
      <c r="B12" s="9" t="s">
        <v>40</v>
      </c>
      <c r="C12" s="9"/>
      <c r="D12" s="28"/>
      <c r="E12" s="9"/>
      <c r="F12" s="9"/>
    </row>
    <row r="13" spans="2:6" ht="14.25">
      <c r="B13" s="9"/>
      <c r="C13" s="9"/>
      <c r="D13" s="28"/>
      <c r="E13" s="9"/>
      <c r="F13" s="9"/>
    </row>
    <row r="14" spans="2:6" ht="14.25">
      <c r="B14" s="9"/>
      <c r="C14" s="24" t="s">
        <v>38</v>
      </c>
      <c r="D14" s="28"/>
      <c r="E14" s="12">
        <f>F37/D37</f>
        <v>1.65</v>
      </c>
      <c r="F14" s="9"/>
    </row>
    <row r="15" spans="2:6" ht="14.25">
      <c r="B15" s="9"/>
      <c r="C15" s="26" t="s">
        <v>39</v>
      </c>
      <c r="D15" s="28"/>
      <c r="E15" s="9"/>
      <c r="F15" s="9"/>
    </row>
    <row r="16" spans="2:6" ht="14.25">
      <c r="B16" s="11"/>
      <c r="C16" s="20"/>
      <c r="D16" s="31"/>
      <c r="E16" s="11"/>
      <c r="F16" s="4"/>
    </row>
    <row r="17" spans="1:6" s="32" customFormat="1" ht="27" customHeight="1">
      <c r="A17" s="50" t="s">
        <v>75</v>
      </c>
      <c r="B17" s="51"/>
      <c r="C17" s="51"/>
      <c r="D17" s="51"/>
      <c r="E17" s="51"/>
      <c r="F17" s="51"/>
    </row>
    <row r="18" spans="1:6" s="11" customFormat="1" ht="18" customHeight="1">
      <c r="A18" s="54" t="s">
        <v>46</v>
      </c>
      <c r="B18" s="55"/>
      <c r="C18" s="55"/>
      <c r="D18" s="55"/>
      <c r="E18" s="55"/>
      <c r="F18" s="55"/>
    </row>
    <row r="19" spans="1:6" ht="14.25">
      <c r="A19" s="20"/>
      <c r="B19" s="11"/>
      <c r="C19" s="11"/>
      <c r="D19" s="21"/>
      <c r="E19" s="22"/>
      <c r="F19" s="8" t="s">
        <v>6</v>
      </c>
    </row>
    <row r="20" spans="1:6" ht="14.25">
      <c r="A20" s="20" t="s">
        <v>4</v>
      </c>
      <c r="B20" s="11"/>
      <c r="C20" s="11" t="s">
        <v>54</v>
      </c>
      <c r="D20" s="29" t="s">
        <v>41</v>
      </c>
      <c r="E20" s="22" t="s">
        <v>2</v>
      </c>
      <c r="F20" s="8" t="s">
        <v>42</v>
      </c>
    </row>
    <row r="21" spans="1:6" ht="14.25">
      <c r="A21" s="36" t="s">
        <v>67</v>
      </c>
      <c r="B21" s="33"/>
      <c r="C21" s="37" t="s">
        <v>68</v>
      </c>
      <c r="D21" s="38">
        <v>1</v>
      </c>
      <c r="E21" s="39">
        <v>2.7</v>
      </c>
      <c r="F21" s="8">
        <f>D21*E21</f>
        <v>2.7</v>
      </c>
    </row>
    <row r="22" spans="1:6" ht="14.25">
      <c r="A22" s="40"/>
      <c r="B22" s="41"/>
      <c r="C22" s="42"/>
      <c r="D22" s="43"/>
      <c r="E22" s="44"/>
      <c r="F22" s="22"/>
    </row>
    <row r="23" spans="1:6" ht="14.25">
      <c r="A23" s="36" t="s">
        <v>67</v>
      </c>
      <c r="B23" s="33"/>
      <c r="C23" s="37" t="s">
        <v>71</v>
      </c>
      <c r="D23" s="38">
        <v>1</v>
      </c>
      <c r="E23" s="39">
        <v>1.3</v>
      </c>
      <c r="F23" s="8">
        <f>D23*E23</f>
        <v>1.3</v>
      </c>
    </row>
    <row r="24" spans="1:6" ht="14.25">
      <c r="A24" s="40"/>
      <c r="B24" s="41"/>
      <c r="C24" s="42"/>
      <c r="D24" s="43"/>
      <c r="E24" s="44"/>
      <c r="F24" s="22"/>
    </row>
    <row r="25" spans="1:6" ht="14.25">
      <c r="A25" s="36" t="s">
        <v>67</v>
      </c>
      <c r="B25" s="33"/>
      <c r="C25" s="37" t="s">
        <v>69</v>
      </c>
      <c r="D25" s="38">
        <v>1</v>
      </c>
      <c r="E25" s="39">
        <v>1.3</v>
      </c>
      <c r="F25" s="8">
        <f>D25*E25</f>
        <v>1.3</v>
      </c>
    </row>
    <row r="26" spans="1:6" ht="14.25">
      <c r="A26" s="40"/>
      <c r="B26" s="41"/>
      <c r="C26" s="42"/>
      <c r="D26" s="43"/>
      <c r="E26" s="44"/>
      <c r="F26" s="22"/>
    </row>
    <row r="27" spans="1:6" ht="14.25">
      <c r="A27" s="36" t="s">
        <v>67</v>
      </c>
      <c r="B27" s="33"/>
      <c r="C27" s="37" t="s">
        <v>70</v>
      </c>
      <c r="D27" s="38">
        <v>1</v>
      </c>
      <c r="E27" s="39">
        <v>1.3</v>
      </c>
      <c r="F27" s="8">
        <f>D27*E27</f>
        <v>1.3</v>
      </c>
    </row>
    <row r="28" spans="1:6" ht="14.25">
      <c r="A28" s="40"/>
      <c r="B28" s="41"/>
      <c r="C28" s="42"/>
      <c r="D28" s="43"/>
      <c r="E28" s="44"/>
      <c r="F28" s="22"/>
    </row>
    <row r="29" spans="1:6" ht="14.25">
      <c r="A29" s="36" t="s">
        <v>67</v>
      </c>
      <c r="B29" s="33"/>
      <c r="C29" s="37" t="s">
        <v>72</v>
      </c>
      <c r="D29" s="38">
        <v>0</v>
      </c>
      <c r="E29" s="39">
        <v>1.3</v>
      </c>
      <c r="F29" s="8">
        <f>D29*E29</f>
        <v>0</v>
      </c>
    </row>
    <row r="30" spans="1:6" s="11" customFormat="1" ht="14.25" customHeight="1">
      <c r="A30" s="40"/>
      <c r="B30" s="41"/>
      <c r="C30" s="42"/>
      <c r="D30" s="43"/>
      <c r="E30" s="44"/>
      <c r="F30" s="22"/>
    </row>
    <row r="31" spans="1:6" ht="14.25">
      <c r="A31" s="36" t="s">
        <v>67</v>
      </c>
      <c r="B31" s="33"/>
      <c r="C31" s="37" t="s">
        <v>73</v>
      </c>
      <c r="D31" s="38">
        <v>0</v>
      </c>
      <c r="E31" s="39">
        <v>1</v>
      </c>
      <c r="F31" s="8">
        <f>D31*E31</f>
        <v>0</v>
      </c>
    </row>
    <row r="32" spans="1:6" s="11" customFormat="1" ht="15" customHeight="1">
      <c r="A32" s="40"/>
      <c r="B32" s="41"/>
      <c r="C32" s="42"/>
      <c r="D32" s="43"/>
      <c r="E32" s="44"/>
      <c r="F32" s="22"/>
    </row>
    <row r="33" spans="1:6" ht="14.25">
      <c r="A33" s="36" t="s">
        <v>67</v>
      </c>
      <c r="B33" s="33"/>
      <c r="C33" s="37" t="s">
        <v>74</v>
      </c>
      <c r="D33" s="38">
        <v>0</v>
      </c>
      <c r="E33" s="39">
        <v>1</v>
      </c>
      <c r="F33" s="8">
        <f>D33*E33</f>
        <v>0</v>
      </c>
    </row>
    <row r="34" spans="1:6" s="11" customFormat="1" ht="14.25">
      <c r="A34" s="20"/>
      <c r="C34" s="1"/>
      <c r="D34" s="30"/>
      <c r="E34" s="22"/>
      <c r="F34" s="22"/>
    </row>
    <row r="35" ht="14.25">
      <c r="C35" s="1"/>
    </row>
    <row r="36" spans="2:7" ht="14.25">
      <c r="B36" s="9"/>
      <c r="C36" s="9" t="s">
        <v>7</v>
      </c>
      <c r="D36" s="10" t="s">
        <v>41</v>
      </c>
      <c r="E36" s="8"/>
      <c r="F36" s="8" t="s">
        <v>42</v>
      </c>
      <c r="G36" s="11"/>
    </row>
    <row r="37" spans="2:7" ht="14.25">
      <c r="B37" s="9"/>
      <c r="C37" s="2" t="s">
        <v>5</v>
      </c>
      <c r="D37" s="10">
        <f>SUM(D21:D34)</f>
        <v>4</v>
      </c>
      <c r="E37" s="10"/>
      <c r="F37" s="8">
        <f>SUM(F21:F34)</f>
        <v>6.6</v>
      </c>
      <c r="G37" s="11"/>
    </row>
    <row r="39" spans="1:6" ht="30" customHeight="1">
      <c r="A39" s="46" t="s">
        <v>76</v>
      </c>
      <c r="B39" s="47"/>
      <c r="C39" s="47"/>
      <c r="D39" s="47"/>
      <c r="E39" s="47"/>
      <c r="F39" s="47"/>
    </row>
    <row r="40" spans="1:6" ht="47.25" customHeight="1">
      <c r="A40" s="48" t="s">
        <v>77</v>
      </c>
      <c r="B40" s="49"/>
      <c r="C40" s="49"/>
      <c r="D40" s="49"/>
      <c r="E40" s="49"/>
      <c r="F40" s="49"/>
    </row>
  </sheetData>
  <sheetProtection password="C75E" sheet="1" insertRows="0"/>
  <mergeCells count="4">
    <mergeCell ref="A17:F17"/>
    <mergeCell ref="A18:F18"/>
    <mergeCell ref="A39:F39"/>
    <mergeCell ref="A40:F40"/>
  </mergeCells>
  <dataValidations count="10">
    <dataValidation type="decimal" allowBlank="1" showInputMessage="1" showErrorMessage="1" prompt="zwischen 0,5 und 30" error="muss zwischen 0,5 und 30 sein." sqref="D34">
      <formula1>0.5</formula1>
      <formula2>30</formula2>
    </dataValidation>
    <dataValidation type="decimal" allowBlank="1" showInputMessage="1" showErrorMessage="1" prompt="zwischen 1,0 und 4,0&#10;" error="nicht zwischen 1,0 und 4,0" sqref="E21:E34">
      <formula1>1</formula1>
      <formula2>4</formula2>
    </dataValidation>
    <dataValidation type="textLength" allowBlank="1" showInputMessage="1" showErrorMessage="1" prompt="max. 12 Zeichen" error="max. 12 Zeichen; im Zweifel abkürzen!" sqref="B21:B34">
      <formula1>0</formula1>
      <formula2>12</formula2>
    </dataValidation>
    <dataValidation type="whole" allowBlank="1" showInputMessage="1" showErrorMessage="1" prompt="Gewicht zwische 0 und 4" error="muss zwischen 0 und 4 sein." sqref="D21:D33">
      <formula1>0</formula1>
      <formula2>4</formula2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  <dataValidation type="textLength" allowBlank="1" showInputMessage="1" showErrorMessage="1" promptTitle="Studgang" prompt="Studiengang (max. 50 Zeichen lang)" errorTitle="Studgang" error="mind. 1 und max. 50 Zeichen" sqref="C9:C10">
      <formula1>2</formula1>
      <formula2>50</formula2>
    </dataValidation>
    <dataValidation type="list" allowBlank="1" showInputMessage="1" showErrorMessage="1" prompt="aus Dropdown-Menü wählen" error="nicht in Dropdown-Menü Fakultaet&#10;" sqref="F9">
      <formula1>Fakultaet</formula1>
    </dataValidation>
    <dataValidation type="decimal" allowBlank="1" showInputMessage="1" showErrorMessage="1" promptTitle="Gesamtnote BSc" prompt="zwischen 1,0 und 4,0" errorTitle="Studgang" error="nicht zwischen 1,0 und 4,0" sqref="C11">
      <formula1>1</formula1>
      <formula2>4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15.140625" style="0" bestFit="1" customWidth="1"/>
    <col min="2" max="2" width="6.8515625" style="0" customWidth="1"/>
    <col min="3" max="3" width="18.8515625" style="0" bestFit="1" customWidth="1"/>
  </cols>
  <sheetData>
    <row r="1" spans="1:5" ht="15">
      <c r="A1" s="4" t="s">
        <v>1</v>
      </c>
      <c r="C1" s="23" t="s">
        <v>15</v>
      </c>
      <c r="E1" s="23" t="s">
        <v>30</v>
      </c>
    </row>
    <row r="2" spans="1:5" ht="15">
      <c r="A2" s="4" t="s">
        <v>23</v>
      </c>
      <c r="C2" s="23" t="s">
        <v>29</v>
      </c>
      <c r="E2" s="23" t="s">
        <v>19</v>
      </c>
    </row>
    <row r="3" spans="1:5" ht="15">
      <c r="A3" s="4" t="s">
        <v>24</v>
      </c>
      <c r="C3" s="23" t="s">
        <v>16</v>
      </c>
      <c r="E3" s="23"/>
    </row>
    <row r="4" spans="1:5" ht="15">
      <c r="A4" s="4" t="s">
        <v>25</v>
      </c>
      <c r="C4" s="23" t="s">
        <v>17</v>
      </c>
      <c r="E4" s="23"/>
    </row>
    <row r="5" spans="1:3" ht="15">
      <c r="A5" s="11" t="s">
        <v>26</v>
      </c>
      <c r="C5" s="23" t="s">
        <v>28</v>
      </c>
    </row>
    <row r="6" spans="1:3" ht="15">
      <c r="A6" s="11"/>
      <c r="C6" s="45" t="s">
        <v>79</v>
      </c>
    </row>
    <row r="7" ht="15">
      <c r="C7" s="23" t="s">
        <v>14</v>
      </c>
    </row>
    <row r="8" ht="15">
      <c r="C8" s="23" t="s">
        <v>30</v>
      </c>
    </row>
    <row r="9" ht="15">
      <c r="C9" s="23" t="s">
        <v>3</v>
      </c>
    </row>
    <row r="10" ht="15">
      <c r="C10" t="s">
        <v>80</v>
      </c>
    </row>
    <row r="11" ht="15">
      <c r="C11" s="23" t="s">
        <v>18</v>
      </c>
    </row>
    <row r="12" ht="15">
      <c r="C12" s="23" t="s">
        <v>22</v>
      </c>
    </row>
    <row r="13" ht="15">
      <c r="C13" s="23" t="s">
        <v>19</v>
      </c>
    </row>
    <row r="14" ht="15">
      <c r="C14" s="23" t="s">
        <v>20</v>
      </c>
    </row>
    <row r="15" ht="15">
      <c r="C15" s="23" t="s">
        <v>81</v>
      </c>
    </row>
    <row r="16" ht="15">
      <c r="C16" s="23" t="s">
        <v>31</v>
      </c>
    </row>
    <row r="17" ht="15">
      <c r="C17" s="23" t="s">
        <v>21</v>
      </c>
    </row>
    <row r="20" s="23" customFormat="1" ht="14.25">
      <c r="A20" s="23" t="s">
        <v>33</v>
      </c>
    </row>
    <row r="21" s="23" customFormat="1" ht="14.25">
      <c r="A21" s="23" t="s">
        <v>34</v>
      </c>
    </row>
    <row r="22" s="23" customFormat="1" ht="14.25">
      <c r="A22" s="23" t="s">
        <v>35</v>
      </c>
    </row>
    <row r="23" s="23" customFormat="1" ht="14.25">
      <c r="A23" s="23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2018-10-02T10:36:42Z</dcterms:modified>
  <cp:category/>
  <cp:version/>
  <cp:contentType/>
  <cp:contentStatus/>
</cp:coreProperties>
</file>