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635" activeTab="1"/>
  </bookViews>
  <sheets>
    <sheet name="Noten_Bachelor" sheetId="1" r:id="rId1"/>
    <sheet name="Drop-Down" sheetId="2" r:id="rId2"/>
    <sheet name="Tabelle3" sheetId="3" r:id="rId3"/>
  </sheets>
  <definedNames>
    <definedName name="Abschluss">'Drop-Down'!$A$1:$A$5</definedName>
    <definedName name="Fakultaet">'Drop-Down'!$C$1:$C$17</definedName>
  </definedNames>
  <calcPr fullCalcOnLoad="1"/>
</workbook>
</file>

<file path=xl/sharedStrings.xml><?xml version="1.0" encoding="utf-8"?>
<sst xmlns="http://schemas.openxmlformats.org/spreadsheetml/2006/main" count="80" uniqueCount="76">
  <si>
    <t>Formular zur Berechnung der TUM-Auswahlnote</t>
  </si>
  <si>
    <t>Bachelor</t>
  </si>
  <si>
    <t>Modul-Nr.</t>
  </si>
  <si>
    <t>Modul</t>
  </si>
  <si>
    <t>CP</t>
  </si>
  <si>
    <t>Note</t>
  </si>
  <si>
    <t>Analysis 1</t>
  </si>
  <si>
    <t>Lineare Algebra 1</t>
  </si>
  <si>
    <t>Lin. Algebra 2</t>
  </si>
  <si>
    <t>Analysis 2</t>
  </si>
  <si>
    <t>Prop. Numerik</t>
  </si>
  <si>
    <t>Prop. W-Theorie</t>
  </si>
  <si>
    <t>Geometriekalküle</t>
  </si>
  <si>
    <t>Vektoranalysis</t>
  </si>
  <si>
    <t>Mathematik</t>
  </si>
  <si>
    <t>Prop. Diskrete Math.</t>
  </si>
  <si>
    <t>Sem.</t>
  </si>
  <si>
    <t>Note*CP</t>
  </si>
  <si>
    <t>Summen</t>
  </si>
  <si>
    <t>Resultatfeld</t>
  </si>
  <si>
    <t>Resultatfelder (vorprogrammiert)</t>
  </si>
  <si>
    <t>MA1501</t>
  </si>
  <si>
    <t>MA1001</t>
  </si>
  <si>
    <t>MA1101</t>
  </si>
  <si>
    <t>MA1002</t>
  </si>
  <si>
    <t>MA1102</t>
  </si>
  <si>
    <t>MA1302</t>
  </si>
  <si>
    <t>MA1401</t>
  </si>
  <si>
    <t>MA2004</t>
  </si>
  <si>
    <t>MA2203</t>
  </si>
  <si>
    <t>Pflichtfelder</t>
  </si>
  <si>
    <t>Mtknr.</t>
  </si>
  <si>
    <t>Name, Vorname</t>
  </si>
  <si>
    <t>Fachsem.</t>
  </si>
  <si>
    <t>vollst. abgeschlossene</t>
  </si>
  <si>
    <t>Abschluss</t>
  </si>
  <si>
    <t>Fakultät</t>
  </si>
  <si>
    <t>Mathe</t>
  </si>
  <si>
    <t>Informatik</t>
  </si>
  <si>
    <t>Architektur</t>
  </si>
  <si>
    <t>Chemie</t>
  </si>
  <si>
    <t>EDU</t>
  </si>
  <si>
    <t>Medizin</t>
  </si>
  <si>
    <t>Physik</t>
  </si>
  <si>
    <t>Sport</t>
  </si>
  <si>
    <t>WZW</t>
  </si>
  <si>
    <t>MSE</t>
  </si>
  <si>
    <t>Master</t>
  </si>
  <si>
    <t>Diplom</t>
  </si>
  <si>
    <t>Staatsexamen</t>
  </si>
  <si>
    <t>sonst</t>
  </si>
  <si>
    <t>MA2003</t>
  </si>
  <si>
    <t>Maß- und Integrationstheorie</t>
  </si>
  <si>
    <t>Studiengang (max. 50 Zeichen)</t>
  </si>
  <si>
    <t>Elektrotechnik</t>
  </si>
  <si>
    <t>Bauingenieurwesen</t>
  </si>
  <si>
    <t>Maschinenwesen</t>
  </si>
  <si>
    <t>Wirtschaftswiss.</t>
  </si>
  <si>
    <t>Bitte dieses Tabellenblatt nicht löschen!</t>
  </si>
  <si>
    <t>Die Spalten Bachelor …</t>
  </si>
  <si>
    <t>und Architektur …</t>
  </si>
  <si>
    <t>werden im Notentabellenblatt als Dropdown-Menü verwendet.</t>
  </si>
  <si>
    <t>Bitte die Vorgaben in den gelben Eingabefeldern überschreiben!</t>
  </si>
  <si>
    <t>(mit CP gewichtete Gesamtnote)</t>
  </si>
  <si>
    <t>TUM-Auswahlnote:</t>
  </si>
  <si>
    <t>Beispielvorgaben aus Mathematik Bachelor</t>
  </si>
  <si>
    <t>Resultatfeld (vorprogrammiert)</t>
  </si>
  <si>
    <t>IN0002</t>
  </si>
  <si>
    <t>Praktikum Grundlagen der Programmierung</t>
  </si>
  <si>
    <t>IN0001</t>
  </si>
  <si>
    <t>Einführung in die Informatik 1</t>
  </si>
  <si>
    <t>Mustermann, Max</t>
  </si>
  <si>
    <t>Stand:</t>
  </si>
  <si>
    <t>GOV</t>
  </si>
  <si>
    <t>MCTS</t>
  </si>
  <si>
    <t>Straubing - Biotechnologie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</si>
</sst>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0.0"/>
    <numFmt numFmtId="169" formatCode="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TUM Neue Helvetica 55 Regular"/>
      <family val="2"/>
    </font>
    <font>
      <b/>
      <sz val="11"/>
      <color indexed="8"/>
      <name val="TUM Neue Helvetica 55 Regular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TUM Neue Helvetica 55 Regular"/>
      <family val="2"/>
    </font>
    <font>
      <b/>
      <sz val="11"/>
      <color theme="1"/>
      <name val="TUM Neue Helvetica 55 Regula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36">
    <xf numFmtId="0" fontId="0" fillId="0" borderId="0" xfId="0" applyFont="1" applyAlignment="1">
      <alignment/>
    </xf>
    <xf numFmtId="0" fontId="39" fillId="9" borderId="0" xfId="0" applyFont="1" applyFill="1" applyBorder="1" applyAlignment="1">
      <alignment vertical="top" wrapText="1"/>
    </xf>
    <xf numFmtId="0" fontId="39" fillId="0" borderId="0" xfId="0" applyFont="1" applyBorder="1" applyAlignment="1">
      <alignment horizontal="left"/>
    </xf>
    <xf numFmtId="0" fontId="39" fillId="0" borderId="0" xfId="0" applyFont="1" applyBorder="1" applyAlignment="1">
      <alignment/>
    </xf>
    <xf numFmtId="1" fontId="39" fillId="0" borderId="0" xfId="0" applyNumberFormat="1" applyFont="1" applyBorder="1" applyAlignment="1">
      <alignment horizontal="center"/>
    </xf>
    <xf numFmtId="168" fontId="39" fillId="0" borderId="0" xfId="0" applyNumberFormat="1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168" fontId="39" fillId="9" borderId="0" xfId="0" applyNumberFormat="1" applyFont="1" applyFill="1" applyBorder="1" applyAlignment="1">
      <alignment horizontal="center"/>
    </xf>
    <xf numFmtId="0" fontId="39" fillId="9" borderId="0" xfId="0" applyFont="1" applyFill="1" applyBorder="1" applyAlignment="1">
      <alignment/>
    </xf>
    <xf numFmtId="1" fontId="39" fillId="9" borderId="0" xfId="0" applyNumberFormat="1" applyFont="1" applyFill="1" applyBorder="1" applyAlignment="1">
      <alignment horizontal="center"/>
    </xf>
    <xf numFmtId="0" fontId="39" fillId="0" borderId="0" xfId="0" applyFont="1" applyFill="1" applyBorder="1" applyAlignment="1">
      <alignment/>
    </xf>
    <xf numFmtId="169" fontId="39" fillId="0" borderId="0" xfId="0" applyNumberFormat="1" applyFont="1" applyFill="1" applyBorder="1" applyAlignment="1">
      <alignment/>
    </xf>
    <xf numFmtId="169" fontId="39" fillId="9" borderId="10" xfId="0" applyNumberFormat="1" applyFont="1" applyFill="1" applyBorder="1" applyAlignment="1">
      <alignment horizontal="center"/>
    </xf>
    <xf numFmtId="0" fontId="39" fillId="19" borderId="0" xfId="0" applyFont="1" applyFill="1" applyBorder="1" applyAlignment="1">
      <alignment/>
    </xf>
    <xf numFmtId="1" fontId="39" fillId="19" borderId="0" xfId="0" applyNumberFormat="1" applyFont="1" applyFill="1" applyBorder="1" applyAlignment="1">
      <alignment horizontal="left"/>
    </xf>
    <xf numFmtId="168" fontId="39" fillId="19" borderId="0" xfId="0" applyNumberFormat="1" applyFont="1" applyFill="1" applyBorder="1" applyAlignment="1">
      <alignment horizontal="left"/>
    </xf>
    <xf numFmtId="0" fontId="39" fillId="19" borderId="0" xfId="0" applyFont="1" applyFill="1" applyBorder="1" applyAlignment="1">
      <alignment horizontal="left"/>
    </xf>
    <xf numFmtId="0" fontId="39" fillId="19" borderId="0" xfId="0" applyFont="1" applyFill="1" applyBorder="1" applyAlignment="1">
      <alignment horizontal="center"/>
    </xf>
    <xf numFmtId="0" fontId="40" fillId="19" borderId="0" xfId="0" applyFont="1" applyFill="1" applyBorder="1" applyAlignment="1">
      <alignment/>
    </xf>
    <xf numFmtId="0" fontId="39" fillId="33" borderId="0" xfId="0" applyFont="1" applyFill="1" applyBorder="1" applyAlignment="1">
      <alignment/>
    </xf>
    <xf numFmtId="1" fontId="39" fillId="33" borderId="0" xfId="0" applyNumberFormat="1" applyFont="1" applyFill="1" applyBorder="1" applyAlignment="1">
      <alignment horizontal="center"/>
    </xf>
    <xf numFmtId="168" fontId="39" fillId="33" borderId="0" xfId="0" applyNumberFormat="1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1" fontId="39" fillId="0" borderId="0" xfId="0" applyNumberFormat="1" applyFont="1" applyFill="1" applyBorder="1" applyAlignment="1">
      <alignment horizontal="center"/>
    </xf>
    <xf numFmtId="168" fontId="39" fillId="0" borderId="0" xfId="0" applyNumberFormat="1" applyFont="1" applyFill="1" applyBorder="1" applyAlignment="1">
      <alignment horizontal="center"/>
    </xf>
    <xf numFmtId="0" fontId="39" fillId="0" borderId="0" xfId="0" applyFont="1" applyAlignment="1">
      <alignment/>
    </xf>
    <xf numFmtId="0" fontId="40" fillId="9" borderId="0" xfId="0" applyFont="1" applyFill="1" applyBorder="1" applyAlignment="1">
      <alignment horizontal="center"/>
    </xf>
    <xf numFmtId="0" fontId="39" fillId="9" borderId="0" xfId="0" applyFont="1" applyFill="1" applyBorder="1" applyAlignment="1">
      <alignment horizontal="center"/>
    </xf>
    <xf numFmtId="14" fontId="39" fillId="0" borderId="0" xfId="0" applyNumberFormat="1" applyFont="1" applyBorder="1" applyAlignment="1">
      <alignment/>
    </xf>
    <xf numFmtId="0" fontId="39" fillId="33" borderId="0" xfId="0" applyFont="1" applyFill="1" applyBorder="1" applyAlignment="1" applyProtection="1">
      <alignment horizontal="center"/>
      <protection locked="0"/>
    </xf>
    <xf numFmtId="0" fontId="39" fillId="33" borderId="0" xfId="0" applyFont="1" applyFill="1" applyBorder="1" applyAlignment="1" applyProtection="1">
      <alignment/>
      <protection locked="0"/>
    </xf>
    <xf numFmtId="0" fontId="39" fillId="33" borderId="0" xfId="0" applyFont="1" applyFill="1" applyBorder="1" applyAlignment="1" applyProtection="1">
      <alignment vertical="top" wrapText="1"/>
      <protection locked="0"/>
    </xf>
    <xf numFmtId="168" fontId="39" fillId="33" borderId="0" xfId="0" applyNumberFormat="1" applyFont="1" applyFill="1" applyBorder="1" applyAlignment="1" applyProtection="1">
      <alignment horizontal="center" vertical="top" wrapText="1"/>
      <protection locked="0"/>
    </xf>
    <xf numFmtId="168" fontId="39" fillId="33" borderId="0" xfId="0" applyNumberFormat="1" applyFont="1" applyFill="1" applyBorder="1" applyAlignment="1" applyProtection="1">
      <alignment horizontal="center"/>
      <protection locked="0"/>
    </xf>
    <xf numFmtId="0" fontId="39" fillId="33" borderId="0" xfId="0" applyFont="1" applyFill="1" applyBorder="1" applyAlignment="1" applyProtection="1">
      <alignment wrapText="1"/>
      <protection locked="0"/>
    </xf>
    <xf numFmtId="0" fontId="40" fillId="33" borderId="0" xfId="0" applyFont="1" applyFill="1" applyBorder="1" applyAlignment="1" applyProtection="1">
      <alignment/>
      <protection locked="0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ampus.tum.de/tumonline/lv.detail?clvnr=1648312" TargetMode="External" /><Relationship Id="rId2" Type="http://schemas.openxmlformats.org/officeDocument/2006/relationships/hyperlink" Target="https://campus.tum.de/tumonline/lv.detail?clvnr=1649265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workbookViewId="0" topLeftCell="A1">
      <selection activeCell="F9" sqref="F9"/>
    </sheetView>
  </sheetViews>
  <sheetFormatPr defaultColWidth="11.421875" defaultRowHeight="15"/>
  <cols>
    <col min="1" max="1" width="5.421875" style="6" bestFit="1" customWidth="1"/>
    <col min="2" max="2" width="11.28125" style="3" customWidth="1"/>
    <col min="3" max="3" width="40.421875" style="3" customWidth="1"/>
    <col min="4" max="4" width="6.140625" style="4" customWidth="1"/>
    <col min="5" max="5" width="6.8515625" style="5" customWidth="1"/>
    <col min="6" max="6" width="15.7109375" style="5" customWidth="1"/>
    <col min="7" max="7" width="5.57421875" style="3" bestFit="1" customWidth="1"/>
    <col min="8" max="16384" width="11.421875" style="3" customWidth="1"/>
  </cols>
  <sheetData>
    <row r="1" spans="1:6" ht="14.25">
      <c r="A1" s="2" t="s">
        <v>0</v>
      </c>
      <c r="E1" s="5" t="s">
        <v>72</v>
      </c>
      <c r="F1" s="28">
        <v>41087</v>
      </c>
    </row>
    <row r="3" spans="3:6" ht="14.25">
      <c r="C3" s="19" t="s">
        <v>62</v>
      </c>
      <c r="D3" s="20"/>
      <c r="E3" s="21"/>
      <c r="F3" s="21"/>
    </row>
    <row r="4" spans="3:6" ht="14.25">
      <c r="C4" s="10" t="s">
        <v>65</v>
      </c>
      <c r="D4" s="23"/>
      <c r="E4" s="24"/>
      <c r="F4" s="24"/>
    </row>
    <row r="5" spans="2:6" ht="14.25">
      <c r="B5" s="13"/>
      <c r="C5" s="18" t="s">
        <v>30</v>
      </c>
      <c r="D5" s="14" t="s">
        <v>34</v>
      </c>
      <c r="E5" s="15"/>
      <c r="F5" s="15"/>
    </row>
    <row r="6" spans="2:6" ht="14.25">
      <c r="B6" s="13" t="s">
        <v>31</v>
      </c>
      <c r="C6" s="13" t="s">
        <v>32</v>
      </c>
      <c r="D6" s="16" t="s">
        <v>33</v>
      </c>
      <c r="E6" s="15"/>
      <c r="F6" s="15" t="s">
        <v>35</v>
      </c>
    </row>
    <row r="7" spans="2:6" ht="14.25">
      <c r="B7" s="30">
        <v>12345678</v>
      </c>
      <c r="C7" s="30" t="s">
        <v>71</v>
      </c>
      <c r="D7" s="29">
        <v>3</v>
      </c>
      <c r="E7" s="15"/>
      <c r="F7" s="35" t="s">
        <v>1</v>
      </c>
    </row>
    <row r="8" spans="2:6" ht="14.25">
      <c r="B8" s="13"/>
      <c r="C8" s="13" t="s">
        <v>53</v>
      </c>
      <c r="D8" s="17"/>
      <c r="E8" s="15"/>
      <c r="F8" s="15" t="s">
        <v>36</v>
      </c>
    </row>
    <row r="9" spans="2:6" ht="14.25">
      <c r="B9" s="13"/>
      <c r="C9" s="30" t="s">
        <v>37</v>
      </c>
      <c r="D9" s="17"/>
      <c r="E9" s="15"/>
      <c r="F9" s="30" t="s">
        <v>41</v>
      </c>
    </row>
    <row r="11" ht="14.25">
      <c r="C11" s="8" t="s">
        <v>66</v>
      </c>
    </row>
    <row r="12" spans="2:7" ht="14.25">
      <c r="B12" s="8"/>
      <c r="C12" s="8"/>
      <c r="D12" s="9"/>
      <c r="E12" s="7"/>
      <c r="F12" s="7"/>
      <c r="G12" s="10"/>
    </row>
    <row r="13" spans="2:7" ht="14.25">
      <c r="B13" s="8"/>
      <c r="C13" s="26" t="s">
        <v>64</v>
      </c>
      <c r="D13" s="9"/>
      <c r="E13" s="12">
        <f>F51/D51</f>
        <v>1.4613333333333334</v>
      </c>
      <c r="F13" s="7"/>
      <c r="G13" s="11"/>
    </row>
    <row r="14" spans="2:6" ht="14.25">
      <c r="B14" s="8"/>
      <c r="C14" s="27" t="s">
        <v>63</v>
      </c>
      <c r="D14" s="8"/>
      <c r="E14" s="8"/>
      <c r="F14" s="8"/>
    </row>
    <row r="15" spans="1:6" ht="14.25">
      <c r="A15" s="22"/>
      <c r="B15" s="10"/>
      <c r="C15" s="10"/>
      <c r="D15" s="23"/>
      <c r="E15" s="24"/>
      <c r="F15" s="7" t="s">
        <v>19</v>
      </c>
    </row>
    <row r="16" spans="1:6" ht="14.25">
      <c r="A16" s="22" t="s">
        <v>16</v>
      </c>
      <c r="B16" s="10" t="s">
        <v>2</v>
      </c>
      <c r="C16" s="10" t="s">
        <v>3</v>
      </c>
      <c r="D16" s="23" t="s">
        <v>4</v>
      </c>
      <c r="E16" s="24" t="s">
        <v>5</v>
      </c>
      <c r="F16" s="7" t="s">
        <v>17</v>
      </c>
    </row>
    <row r="17" spans="1:6" ht="14.25">
      <c r="A17" s="29">
        <v>1</v>
      </c>
      <c r="B17" s="30" t="s">
        <v>21</v>
      </c>
      <c r="C17" s="31" t="s">
        <v>15</v>
      </c>
      <c r="D17" s="32">
        <v>4</v>
      </c>
      <c r="E17" s="33">
        <v>4</v>
      </c>
      <c r="F17" s="7">
        <f>D17*E17</f>
        <v>16</v>
      </c>
    </row>
    <row r="18" spans="1:6" ht="14.25">
      <c r="A18" s="29">
        <v>1</v>
      </c>
      <c r="B18" s="30" t="s">
        <v>22</v>
      </c>
      <c r="C18" s="31" t="s">
        <v>6</v>
      </c>
      <c r="D18" s="32">
        <v>9</v>
      </c>
      <c r="E18" s="33">
        <v>1.3</v>
      </c>
      <c r="F18" s="7">
        <f aca="true" t="shared" si="0" ref="F18:F49">D18*E18</f>
        <v>11.700000000000001</v>
      </c>
    </row>
    <row r="19" spans="1:6" ht="14.25">
      <c r="A19" s="29">
        <v>1</v>
      </c>
      <c r="B19" s="30" t="s">
        <v>23</v>
      </c>
      <c r="C19" s="31" t="s">
        <v>7</v>
      </c>
      <c r="D19" s="32">
        <v>9</v>
      </c>
      <c r="E19" s="33">
        <v>1</v>
      </c>
      <c r="F19" s="7">
        <f t="shared" si="0"/>
        <v>9</v>
      </c>
    </row>
    <row r="20" spans="1:6" ht="14.25">
      <c r="A20" s="29">
        <v>2</v>
      </c>
      <c r="B20" s="30" t="s">
        <v>25</v>
      </c>
      <c r="C20" s="31" t="s">
        <v>8</v>
      </c>
      <c r="D20" s="32">
        <v>9</v>
      </c>
      <c r="E20" s="33">
        <v>1</v>
      </c>
      <c r="F20" s="7">
        <f t="shared" si="0"/>
        <v>9</v>
      </c>
    </row>
    <row r="21" spans="1:6" ht="14.25">
      <c r="A21" s="29">
        <v>2</v>
      </c>
      <c r="B21" s="30" t="s">
        <v>24</v>
      </c>
      <c r="C21" s="31" t="s">
        <v>9</v>
      </c>
      <c r="D21" s="32">
        <v>9</v>
      </c>
      <c r="E21" s="33">
        <v>1.3</v>
      </c>
      <c r="F21" s="7">
        <f t="shared" si="0"/>
        <v>11.700000000000001</v>
      </c>
    </row>
    <row r="22" spans="1:6" ht="14.25">
      <c r="A22" s="29">
        <v>2</v>
      </c>
      <c r="B22" s="30" t="s">
        <v>26</v>
      </c>
      <c r="C22" s="31" t="s">
        <v>10</v>
      </c>
      <c r="D22" s="32">
        <v>4</v>
      </c>
      <c r="E22" s="33">
        <v>1</v>
      </c>
      <c r="F22" s="7">
        <f t="shared" si="0"/>
        <v>4</v>
      </c>
    </row>
    <row r="23" spans="1:6" ht="14.25">
      <c r="A23" s="29">
        <v>3</v>
      </c>
      <c r="B23" s="30" t="s">
        <v>27</v>
      </c>
      <c r="C23" s="31" t="s">
        <v>11</v>
      </c>
      <c r="D23" s="32">
        <v>4</v>
      </c>
      <c r="E23" s="33">
        <v>1</v>
      </c>
      <c r="F23" s="7">
        <f t="shared" si="0"/>
        <v>4</v>
      </c>
    </row>
    <row r="24" spans="1:6" ht="14.25">
      <c r="A24" s="29">
        <v>3</v>
      </c>
      <c r="B24" s="30" t="s">
        <v>29</v>
      </c>
      <c r="C24" s="31" t="s">
        <v>12</v>
      </c>
      <c r="D24" s="32">
        <v>5</v>
      </c>
      <c r="E24" s="33">
        <v>1.7</v>
      </c>
      <c r="F24" s="7">
        <f t="shared" si="0"/>
        <v>8.5</v>
      </c>
    </row>
    <row r="25" spans="1:6" ht="14.25">
      <c r="A25" s="29">
        <v>3</v>
      </c>
      <c r="B25" s="30" t="s">
        <v>28</v>
      </c>
      <c r="C25" s="31" t="s">
        <v>13</v>
      </c>
      <c r="D25" s="32">
        <v>5</v>
      </c>
      <c r="E25" s="33">
        <v>1</v>
      </c>
      <c r="F25" s="7">
        <f t="shared" si="0"/>
        <v>5</v>
      </c>
    </row>
    <row r="26" spans="1:6" ht="14.25">
      <c r="A26" s="29">
        <v>3</v>
      </c>
      <c r="B26" s="30" t="s">
        <v>51</v>
      </c>
      <c r="C26" s="31" t="s">
        <v>52</v>
      </c>
      <c r="D26" s="32">
        <v>5</v>
      </c>
      <c r="E26" s="33">
        <v>1.7</v>
      </c>
      <c r="F26" s="7">
        <f t="shared" si="0"/>
        <v>8.5</v>
      </c>
    </row>
    <row r="27" spans="1:6" ht="14.25">
      <c r="A27" s="29">
        <v>1</v>
      </c>
      <c r="B27" s="30" t="s">
        <v>67</v>
      </c>
      <c r="C27" s="30" t="s">
        <v>68</v>
      </c>
      <c r="D27" s="32">
        <v>6</v>
      </c>
      <c r="E27" s="33">
        <v>1.7</v>
      </c>
      <c r="F27" s="7">
        <f t="shared" si="0"/>
        <v>10.2</v>
      </c>
    </row>
    <row r="28" spans="1:6" ht="14.25">
      <c r="A28" s="29">
        <v>1</v>
      </c>
      <c r="B28" s="30" t="s">
        <v>69</v>
      </c>
      <c r="C28" s="30" t="s">
        <v>70</v>
      </c>
      <c r="D28" s="32">
        <v>6</v>
      </c>
      <c r="E28" s="33">
        <v>2</v>
      </c>
      <c r="F28" s="7">
        <f t="shared" si="0"/>
        <v>12</v>
      </c>
    </row>
    <row r="29" spans="1:6" ht="14.25">
      <c r="A29" s="29"/>
      <c r="B29" s="30"/>
      <c r="C29" s="31"/>
      <c r="D29" s="32"/>
      <c r="E29" s="33"/>
      <c r="F29" s="7">
        <f t="shared" si="0"/>
        <v>0</v>
      </c>
    </row>
    <row r="30" spans="1:6" ht="14.25">
      <c r="A30" s="29"/>
      <c r="B30" s="30"/>
      <c r="C30" s="31"/>
      <c r="D30" s="32"/>
      <c r="E30" s="33"/>
      <c r="F30" s="7">
        <f t="shared" si="0"/>
        <v>0</v>
      </c>
    </row>
    <row r="31" spans="1:6" ht="14.25">
      <c r="A31" s="29"/>
      <c r="B31" s="30"/>
      <c r="C31" s="31"/>
      <c r="D31" s="32"/>
      <c r="E31" s="33"/>
      <c r="F31" s="7">
        <f t="shared" si="0"/>
        <v>0</v>
      </c>
    </row>
    <row r="32" spans="1:6" ht="14.25">
      <c r="A32" s="29"/>
      <c r="B32" s="30"/>
      <c r="C32" s="31"/>
      <c r="D32" s="32"/>
      <c r="E32" s="33"/>
      <c r="F32" s="7">
        <f t="shared" si="0"/>
        <v>0</v>
      </c>
    </row>
    <row r="33" spans="1:6" ht="14.25">
      <c r="A33" s="29"/>
      <c r="B33" s="30"/>
      <c r="C33" s="31"/>
      <c r="D33" s="32"/>
      <c r="E33" s="33"/>
      <c r="F33" s="7">
        <f t="shared" si="0"/>
        <v>0</v>
      </c>
    </row>
    <row r="34" spans="1:6" ht="14.25">
      <c r="A34" s="29"/>
      <c r="B34" s="30"/>
      <c r="C34" s="31"/>
      <c r="D34" s="32"/>
      <c r="E34" s="33"/>
      <c r="F34" s="7">
        <f t="shared" si="0"/>
        <v>0</v>
      </c>
    </row>
    <row r="35" spans="1:6" ht="14.25">
      <c r="A35" s="29"/>
      <c r="B35" s="30"/>
      <c r="C35" s="31"/>
      <c r="D35" s="32"/>
      <c r="E35" s="33"/>
      <c r="F35" s="7">
        <f t="shared" si="0"/>
        <v>0</v>
      </c>
    </row>
    <row r="36" spans="1:6" ht="14.25">
      <c r="A36" s="29"/>
      <c r="B36" s="30"/>
      <c r="C36" s="31"/>
      <c r="D36" s="32"/>
      <c r="E36" s="33"/>
      <c r="F36" s="7">
        <f t="shared" si="0"/>
        <v>0</v>
      </c>
    </row>
    <row r="37" spans="1:6" ht="14.25">
      <c r="A37" s="29"/>
      <c r="B37" s="30"/>
      <c r="C37" s="31"/>
      <c r="D37" s="32"/>
      <c r="E37" s="33"/>
      <c r="F37" s="7">
        <f t="shared" si="0"/>
        <v>0</v>
      </c>
    </row>
    <row r="38" spans="1:6" ht="14.25">
      <c r="A38" s="29"/>
      <c r="B38" s="30"/>
      <c r="C38" s="31"/>
      <c r="D38" s="32"/>
      <c r="E38" s="33"/>
      <c r="F38" s="7">
        <f t="shared" si="0"/>
        <v>0</v>
      </c>
    </row>
    <row r="39" spans="1:6" ht="14.25">
      <c r="A39" s="29"/>
      <c r="B39" s="30"/>
      <c r="C39" s="31"/>
      <c r="D39" s="32"/>
      <c r="E39" s="33"/>
      <c r="F39" s="7">
        <f t="shared" si="0"/>
        <v>0</v>
      </c>
    </row>
    <row r="40" spans="1:6" ht="14.25">
      <c r="A40" s="29"/>
      <c r="B40" s="30"/>
      <c r="C40" s="31"/>
      <c r="D40" s="32"/>
      <c r="E40" s="33"/>
      <c r="F40" s="7">
        <f t="shared" si="0"/>
        <v>0</v>
      </c>
    </row>
    <row r="41" spans="1:6" ht="14.25">
      <c r="A41" s="29"/>
      <c r="B41" s="30"/>
      <c r="C41" s="31"/>
      <c r="D41" s="32"/>
      <c r="E41" s="33"/>
      <c r="F41" s="7">
        <f t="shared" si="0"/>
        <v>0</v>
      </c>
    </row>
    <row r="42" spans="1:6" ht="14.25">
      <c r="A42" s="29"/>
      <c r="B42" s="30"/>
      <c r="C42" s="31"/>
      <c r="D42" s="32"/>
      <c r="E42" s="33"/>
      <c r="F42" s="7">
        <f t="shared" si="0"/>
        <v>0</v>
      </c>
    </row>
    <row r="43" spans="1:6" ht="14.25">
      <c r="A43" s="29"/>
      <c r="B43" s="30"/>
      <c r="C43" s="31"/>
      <c r="D43" s="32"/>
      <c r="E43" s="33"/>
      <c r="F43" s="7">
        <f t="shared" si="0"/>
        <v>0</v>
      </c>
    </row>
    <row r="44" spans="1:6" ht="14.25">
      <c r="A44" s="29"/>
      <c r="B44" s="30"/>
      <c r="C44" s="31"/>
      <c r="D44" s="32"/>
      <c r="E44" s="33"/>
      <c r="F44" s="7">
        <f t="shared" si="0"/>
        <v>0</v>
      </c>
    </row>
    <row r="45" spans="1:6" ht="14.25">
      <c r="A45" s="29"/>
      <c r="B45" s="30"/>
      <c r="C45" s="31"/>
      <c r="D45" s="32"/>
      <c r="E45" s="33"/>
      <c r="F45" s="7">
        <f t="shared" si="0"/>
        <v>0</v>
      </c>
    </row>
    <row r="46" spans="1:6" ht="14.25">
      <c r="A46" s="29"/>
      <c r="B46" s="30"/>
      <c r="C46" s="31"/>
      <c r="D46" s="32"/>
      <c r="E46" s="33"/>
      <c r="F46" s="7">
        <f t="shared" si="0"/>
        <v>0</v>
      </c>
    </row>
    <row r="47" spans="1:6" ht="14.25">
      <c r="A47" s="29"/>
      <c r="B47" s="30"/>
      <c r="C47" s="34"/>
      <c r="D47" s="33"/>
      <c r="E47" s="33"/>
      <c r="F47" s="7">
        <f>D47*E47</f>
        <v>0</v>
      </c>
    </row>
    <row r="48" spans="1:6" ht="14.25">
      <c r="A48" s="29"/>
      <c r="B48" s="30"/>
      <c r="C48" s="31"/>
      <c r="D48" s="33"/>
      <c r="E48" s="33"/>
      <c r="F48" s="7">
        <f t="shared" si="0"/>
        <v>0</v>
      </c>
    </row>
    <row r="49" spans="1:6" ht="14.25">
      <c r="A49" s="29"/>
      <c r="B49" s="30"/>
      <c r="C49" s="31"/>
      <c r="D49" s="33"/>
      <c r="E49" s="33"/>
      <c r="F49" s="7">
        <f t="shared" si="0"/>
        <v>0</v>
      </c>
    </row>
    <row r="50" spans="2:7" ht="14.25">
      <c r="B50" s="8"/>
      <c r="C50" s="8" t="s">
        <v>20</v>
      </c>
      <c r="D50" s="9" t="s">
        <v>4</v>
      </c>
      <c r="E50" s="7"/>
      <c r="F50" s="7" t="s">
        <v>17</v>
      </c>
      <c r="G50" s="10"/>
    </row>
    <row r="51" spans="2:7" ht="14.25">
      <c r="B51" s="8"/>
      <c r="C51" s="1" t="s">
        <v>18</v>
      </c>
      <c r="D51" s="9">
        <f>SUM(D17:D49)</f>
        <v>75</v>
      </c>
      <c r="E51" s="9"/>
      <c r="F51" s="7">
        <f>SUM(F17:F49)</f>
        <v>109.60000000000001</v>
      </c>
      <c r="G51" s="10"/>
    </row>
    <row r="56" ht="14.25">
      <c r="F56" s="3"/>
    </row>
  </sheetData>
  <sheetProtection password="C75E" sheet="1"/>
  <dataValidations count="10">
    <dataValidation type="whole" allowBlank="1" showInputMessage="1" showErrorMessage="1" prompt="zwischen 0 und 12; bei höherer Fachsemesterzahl 12 angeben!" error="nicht zwischen 0 und 12; im Zweifel 12 angeben!" sqref="A17:A49">
      <formula1>0</formula1>
      <formula2>12</formula2>
    </dataValidation>
    <dataValidation type="decimal" allowBlank="1" showInputMessage="1" showErrorMessage="1" prompt="zwischen 0,5 und 30" error="muss zwischen 0,5 und 30 sein." sqref="D17:D49">
      <formula1>0.5</formula1>
      <formula2>30</formula2>
    </dataValidation>
    <dataValidation type="decimal" allowBlank="1" showInputMessage="1" showErrorMessage="1" prompt="zwischen 1,0 und 4,0&#10;" error="nicht zwischen 1,0 und 4,0" sqref="E17:E49">
      <formula1>1</formula1>
      <formula2>4</formula2>
    </dataValidation>
    <dataValidation type="textLength" allowBlank="1" showInputMessage="1" showErrorMessage="1" prompt="max. 12 Zeichen" error="max. 12 Zeichen; im Zweifel abkürzen!" sqref="B17:B26 B29:B49">
      <formula1>0</formula1>
      <formula2>12</formula2>
    </dataValidation>
    <dataValidation type="textLength" allowBlank="1" showInputMessage="1" showErrorMessage="1" prompt="max. 50 Zeichen" error="max. 50 Zeichen" sqref="C17:C26 C29:C49">
      <formula1>0</formula1>
      <formula2>50</formula2>
    </dataValidation>
    <dataValidation type="textLength" allowBlank="1" showInputMessage="1" showErrorMessage="1" promptTitle="Studgang" prompt="Studiengang (max. 50 Zeichen lang)" errorTitle="Studgang" error="mind. 1 und max. 50 Zeichen" sqref="C9">
      <formula1>2</formula1>
      <formula2>50</formula2>
    </dataValidation>
    <dataValidation type="list" allowBlank="1" showInputMessage="1" showErrorMessage="1" prompt="aus Dropdown-Menü wählen" error="nicht in Dropdown-Menü Fakultaet&#10;" sqref="F9">
      <formula1>Fakultaet</formula1>
    </dataValidation>
    <dataValidation type="whole" allowBlank="1" showInputMessage="1" showErrorMessage="1" promptTitle="Sem.Zahl" prompt="Zahl der vollständig abgeschlossenen Fachsemester; 0 bei Studienbeginn SoSe 2011 (twoinone, EI und Master); zwischen 0 und 12; bei höherer Fachsemesterzahl 12 angeben!&#10;" errorTitle="Fehler Sem. Zahl" error="Semesterzahl liegt nicht im Bereich 0 bis 12; im Zweifel 12 angeben!" sqref="D7">
      <formula1>0</formula1>
      <formula2>12</formula2>
    </dataValidation>
    <dataValidation type="whole" allowBlank="1" showInputMessage="1" showErrorMessage="1" promptTitle="Mtknr" prompt="Matrikelnummer" errorTitle="Mtknr" error="Keine gültige Matrikelnummer; max. 9999 9999" sqref="B7">
      <formula1>0</formula1>
      <formula2>99999999</formula2>
    </dataValidation>
    <dataValidation type="textLength" allowBlank="1" showInputMessage="1" showErrorMessage="1" promptTitle="Name Vorname" prompt="max. 50 Zeichen" errorTitle="Name_Vorname" error="max. 50 Zeichen" sqref="C7">
      <formula1>2</formula1>
      <formula2>50</formula2>
    </dataValidation>
  </dataValidations>
  <hyperlinks>
    <hyperlink ref="C27" r:id="rId1" tooltip="Lehrveranstaltung anzeigen" display="https://campus.tum.de/tumonline/lv.detail?clvnr=1648312"/>
    <hyperlink ref="C28" r:id="rId2" tooltip="Lehrveranstaltung anzeigen" display="https://campus.tum.de/tumonline/lv.detail?clvnr=1649265"/>
  </hyperlinks>
  <printOptions/>
  <pageMargins left="0.25" right="0.25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3"/>
  <sheetViews>
    <sheetView tabSelected="1" zoomScalePageLayoutView="0" workbookViewId="0" topLeftCell="A1">
      <selection activeCell="G21" sqref="G21"/>
    </sheetView>
  </sheetViews>
  <sheetFormatPr defaultColWidth="11.421875" defaultRowHeight="15"/>
  <cols>
    <col min="1" max="1" width="15.140625" style="0" bestFit="1" customWidth="1"/>
    <col min="2" max="2" width="6.8515625" style="0" customWidth="1"/>
    <col min="3" max="3" width="18.8515625" style="0" bestFit="1" customWidth="1"/>
  </cols>
  <sheetData>
    <row r="1" spans="1:3" ht="15">
      <c r="A1" s="3" t="s">
        <v>1</v>
      </c>
      <c r="C1" s="25" t="s">
        <v>39</v>
      </c>
    </row>
    <row r="2" spans="1:3" ht="15">
      <c r="A2" s="3" t="s">
        <v>47</v>
      </c>
      <c r="C2" s="25" t="s">
        <v>55</v>
      </c>
    </row>
    <row r="3" spans="1:3" ht="15">
      <c r="A3" s="3" t="s">
        <v>48</v>
      </c>
      <c r="C3" s="25" t="s">
        <v>40</v>
      </c>
    </row>
    <row r="4" spans="1:3" ht="15">
      <c r="A4" s="3" t="s">
        <v>49</v>
      </c>
      <c r="C4" s="25" t="s">
        <v>41</v>
      </c>
    </row>
    <row r="5" spans="1:3" ht="15">
      <c r="A5" s="10" t="s">
        <v>50</v>
      </c>
      <c r="C5" s="25" t="s">
        <v>54</v>
      </c>
    </row>
    <row r="6" spans="1:3" ht="15">
      <c r="A6" s="10"/>
      <c r="C6" s="25" t="s">
        <v>73</v>
      </c>
    </row>
    <row r="7" ht="15">
      <c r="C7" s="25" t="s">
        <v>38</v>
      </c>
    </row>
    <row r="8" ht="15">
      <c r="C8" s="25" t="s">
        <v>56</v>
      </c>
    </row>
    <row r="9" ht="15">
      <c r="C9" s="25" t="s">
        <v>14</v>
      </c>
    </row>
    <row r="10" ht="15">
      <c r="C10" s="25" t="s">
        <v>74</v>
      </c>
    </row>
    <row r="11" ht="15">
      <c r="C11" s="25" t="s">
        <v>42</v>
      </c>
    </row>
    <row r="12" ht="15">
      <c r="C12" s="25" t="s">
        <v>46</v>
      </c>
    </row>
    <row r="13" ht="15">
      <c r="C13" s="25" t="s">
        <v>43</v>
      </c>
    </row>
    <row r="14" ht="15">
      <c r="C14" s="25" t="s">
        <v>44</v>
      </c>
    </row>
    <row r="15" ht="15">
      <c r="C15" s="25" t="s">
        <v>75</v>
      </c>
    </row>
    <row r="16" ht="15">
      <c r="C16" s="25" t="s">
        <v>57</v>
      </c>
    </row>
    <row r="17" ht="15">
      <c r="C17" s="25" t="s">
        <v>45</v>
      </c>
    </row>
    <row r="20" s="25" customFormat="1" ht="14.25">
      <c r="A20" s="25" t="s">
        <v>58</v>
      </c>
    </row>
    <row r="21" s="25" customFormat="1" ht="14.25">
      <c r="A21" s="25" t="s">
        <v>59</v>
      </c>
    </row>
    <row r="22" s="25" customFormat="1" ht="14.25">
      <c r="A22" s="25" t="s">
        <v>60</v>
      </c>
    </row>
    <row r="23" s="25" customFormat="1" ht="14.25">
      <c r="A23" s="25" t="s">
        <v>61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B10"/>
    </sheetView>
  </sheetViews>
  <sheetFormatPr defaultColWidth="11.421875" defaultRowHeight="15"/>
  <cols>
    <col min="1" max="1" width="36.8515625" style="0" bestFit="1" customWidth="1"/>
  </cols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2006-09-21T08:52:22Z</dcterms:created>
  <dcterms:modified xsi:type="dcterms:W3CDTF">2018-10-02T10:26:52Z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